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O:\FAACCTG\Financial Statement Reporting\2025\1 - January 2025\"/>
    </mc:Choice>
  </mc:AlternateContent>
  <xr:revisionPtr revIDLastSave="0" documentId="13_ncr:1_{58EFD20E-7441-46FF-9BC7-1779B2E6EBA2}" xr6:coauthVersionLast="47" xr6:coauthVersionMax="47" xr10:uidLastSave="{00000000-0000-0000-0000-000000000000}"/>
  <bookViews>
    <workbookView xWindow="25500" yWindow="0" windowWidth="25800" windowHeight="20985" xr2:uid="{00000000-000D-0000-FFFF-FFFF00000000}"/>
  </bookViews>
  <sheets>
    <sheet name="Page1_1" sheetId="1" r:id="rId1"/>
    <sheet name="Page1_2" sheetId="2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D30" i="2" l="1"/>
  <c r="D17" i="2"/>
  <c r="D20" i="2" s="1"/>
  <c r="C17" i="2"/>
  <c r="C20" i="2" s="1"/>
  <c r="D15" i="2" l="1"/>
  <c r="D21" i="2" s="1"/>
  <c r="D31" i="2" s="1"/>
  <c r="C15" i="2"/>
  <c r="C21" i="2" s="1"/>
  <c r="C31" i="2" s="1"/>
</calcChain>
</file>

<file path=xl/sharedStrings.xml><?xml version="1.0" encoding="utf-8"?>
<sst xmlns="http://schemas.openxmlformats.org/spreadsheetml/2006/main" count="102" uniqueCount="65">
  <si>
    <t>Little Rock Water Reclamation Authority</t>
  </si>
  <si>
    <t>Statement of Net Position</t>
  </si>
  <si>
    <r>
      <rPr>
        <sz val="11"/>
        <color rgb="FF343334"/>
        <rFont val="Tahoma"/>
        <family val="2"/>
      </rPr>
      <t>As of Jan 31, 2025</t>
    </r>
    <r>
      <rPr>
        <sz val="11"/>
        <color rgb="FF343334"/>
        <rFont val="Tahoma"/>
        <family val="2"/>
      </rPr>
      <t xml:space="preserve">, </t>
    </r>
    <r>
      <rPr>
        <sz val="11"/>
        <color rgb="FF343334"/>
        <rFont val="Tahoma"/>
        <family val="2"/>
      </rPr>
      <t xml:space="preserve"> and </t>
    </r>
    <r>
      <rPr>
        <sz val="11"/>
        <color rgb="FF343334"/>
        <rFont val="Tahoma"/>
        <family val="2"/>
      </rPr>
      <t>2024</t>
    </r>
  </si>
  <si>
    <t xml:space="preserve">Current Assets                </t>
  </si>
  <si>
    <t xml:space="preserve">     </t>
  </si>
  <si>
    <t>Cash and cash equivalents</t>
  </si>
  <si>
    <t>Accounts Receivable</t>
  </si>
  <si>
    <t>Inventory</t>
  </si>
  <si>
    <t>Prepaid Items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</si>
  <si>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Current Assets                </t>
    </r>
  </si>
  <si>
    <t xml:space="preserve">Restricted current assets     </t>
  </si>
  <si>
    <t>Restricted for Bond-Cash &amp; Eq</t>
  </si>
  <si>
    <t>Restricted for Bond-Prepaid It</t>
  </si>
  <si>
    <t>Restricted for Const-Cash &amp; Eq</t>
  </si>
  <si>
    <t>Restricted for Const-Con Rec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</si>
  <si>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Restricted current assets     </t>
    </r>
  </si>
  <si>
    <t xml:space="preserve">Noncurrent Assets             </t>
  </si>
  <si>
    <t>NC-Unrestricted Investments</t>
  </si>
  <si>
    <t>NC Restricted Investments</t>
  </si>
  <si>
    <t>SBITA Asset Lease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</si>
  <si>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Noncurrent Assets             </t>
    </r>
  </si>
  <si>
    <t xml:space="preserve">Capital Assets (Net of Depr)  </t>
  </si>
  <si>
    <t>SBITA Accumulated Amortization</t>
  </si>
  <si>
    <t>Capital Asset-Land</t>
  </si>
  <si>
    <t>Capital Asset-CWIP</t>
  </si>
  <si>
    <t>Capital Asset-Building &amp; Imp</t>
  </si>
  <si>
    <t>Capital Asset-Infrastructure</t>
  </si>
  <si>
    <t>Capital Asset-Equipment</t>
  </si>
  <si>
    <t>Capital Asset-Accumulated Depr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</si>
  <si>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Capital Assets (Net of Depr)  </t>
    </r>
  </si>
  <si>
    <t>Total assets</t>
  </si>
  <si>
    <t>Deferred Outflows of Resources</t>
  </si>
  <si>
    <t>Deferred Outflow-Bond Refund</t>
  </si>
  <si>
    <t>Deferred Outflow-Pension Fund</t>
  </si>
  <si>
    <t>Deferred Outflow-OPEB Funding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</si>
  <si>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>Deferred Outflows of Resources</t>
    </r>
  </si>
  <si>
    <t>Total assets and deferred outflows of resources</t>
  </si>
  <si>
    <r>
      <rPr>
        <sz val="11"/>
        <color rgb="FF343334"/>
        <rFont val="Tahoma"/>
        <family val="2"/>
      </rPr>
      <t>As of Jan 31, 2025</t>
    </r>
    <r>
      <rPr>
        <sz val="11"/>
        <color rgb="FF343334"/>
        <rFont val="Tahoma"/>
        <family val="2"/>
      </rPr>
      <t xml:space="preserve">, </t>
    </r>
    <r>
      <rPr>
        <sz val="11"/>
        <color rgb="FF343334"/>
        <rFont val="Tahoma"/>
        <family val="2"/>
      </rPr>
      <t xml:space="preserve"> and </t>
    </r>
    <r>
      <rPr>
        <sz val="11"/>
        <color rgb="FF343334"/>
        <rFont val="Tahoma"/>
        <family val="2"/>
      </rPr>
      <t>2024</t>
    </r>
  </si>
  <si>
    <t xml:space="preserve">Current Liabilities           </t>
  </si>
  <si>
    <t>Accounts Payable</t>
  </si>
  <si>
    <t>Franchise Fees</t>
  </si>
  <si>
    <t>Service Line Replace Fee</t>
  </si>
  <si>
    <t>Accrued Wages &amp; Rel Liability</t>
  </si>
  <si>
    <t>Accrued Expenditures &amp; Other</t>
  </si>
  <si>
    <t>Compensated Absences</t>
  </si>
  <si>
    <t>Construction Contract Payable</t>
  </si>
  <si>
    <t>Accrued Bond/Not Int Payable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</si>
  <si>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Current Liabilities           </t>
    </r>
  </si>
  <si>
    <t xml:space="preserve">Noncurrent Liabilities        </t>
  </si>
  <si>
    <t>Non Current Bond/Note Pay (Net</t>
  </si>
  <si>
    <t>Non-Current Liab-Net Pension</t>
  </si>
  <si>
    <t>Non-Current Liab-OPEB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</si>
  <si>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Noncurrent Liabilities        </t>
    </r>
  </si>
  <si>
    <t>Total liabilities</t>
  </si>
  <si>
    <t xml:space="preserve">Deferred Inflows of Resources </t>
  </si>
  <si>
    <t>Deferred Inflows-Pension Fund</t>
  </si>
  <si>
    <t>Deferred Inflow-OPEB Fund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</si>
  <si>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Deferred Inflows of Resources </t>
    </r>
  </si>
  <si>
    <t xml:space="preserve">Net Position                  </t>
  </si>
  <si>
    <t>Net Asset-Debt Reserve/Service</t>
  </si>
  <si>
    <t>Net Asst-Invest in Cap Asset-N</t>
  </si>
  <si>
    <r>
      <rPr>
        <sz val="11"/>
        <color theme="1"/>
        <rFont val="Tahoma"/>
        <family val="2"/>
      </rPr>
      <t>Total</t>
    </r>
    <r>
      <rPr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Net Position                  </t>
    </r>
  </si>
  <si>
    <t>Total liabilities, deferred inflows of resources and net position</t>
  </si>
  <si>
    <t>Bond Note Payable Current</t>
  </si>
  <si>
    <t>Unrestricted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</si>
</sst>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;\(#,##0\)"/>
  </numFmts>
  <fonts count="5" x14ac:knownFonts="1">
    <font>
      <sz val="10"/>
      <color theme="1"/>
      <name val="Tahoma"/>
      <family val="2"/>
    </font>
    <font>
      <sz val="11"/>
      <color rgb="FF343334"/>
      <name val="Tahoma"/>
      <family val="2"/>
    </font>
    <font>
      <b/>
      <sz val="11"/>
      <color theme="1"/>
      <name val="Tahoma"/>
      <family val="2"/>
    </font>
    <font>
      <b/>
      <sz val="11"/>
      <color rgb="FF343334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EBE6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2" borderId="0" xfId="0" applyFont="1" applyFill="1" applyAlignment="1">
      <alignment horizontal="left" vertical="top"/>
    </xf>
    <xf numFmtId="0" fontId="0" fillId="2" borderId="0" xfId="0" applyFill="1"/>
    <xf numFmtId="165" fontId="4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B44" sqref="B44"/>
    </sheetView>
  </sheetViews>
  <sheetFormatPr defaultRowHeight="12.75" customHeight="1" x14ac:dyDescent="0.2"/>
  <cols>
    <col min="1" max="1" width="2.28515625" customWidth="1"/>
    <col min="2" max="2" width="50.42578125" bestFit="1" customWidth="1"/>
    <col min="3" max="4" width="16.28515625" bestFit="1" customWidth="1"/>
  </cols>
  <sheetData>
    <row r="1" spans="1:4" ht="18" customHeight="1" x14ac:dyDescent="0.2">
      <c r="A1" s="4" t="s">
        <v>0</v>
      </c>
      <c r="B1" s="5"/>
      <c r="C1" s="5"/>
      <c r="D1" s="5"/>
    </row>
    <row r="2" spans="1:4" ht="18" customHeight="1" x14ac:dyDescent="0.2">
      <c r="A2" s="4" t="s">
        <v>1</v>
      </c>
      <c r="B2" s="5"/>
      <c r="C2" s="5"/>
      <c r="D2" s="5"/>
    </row>
    <row r="3" spans="1:4" ht="18" customHeight="1" x14ac:dyDescent="0.2">
      <c r="A3" s="4" t="s">
        <v>2</v>
      </c>
      <c r="B3" s="5"/>
      <c r="C3" s="5"/>
      <c r="D3" s="5"/>
    </row>
    <row r="4" spans="1:4" ht="18" customHeight="1" x14ac:dyDescent="0.2">
      <c r="C4" s="1">
        <v>2025</v>
      </c>
      <c r="D4" s="1">
        <v>2024</v>
      </c>
    </row>
    <row r="5" spans="1:4" ht="18" customHeight="1" x14ac:dyDescent="0.2">
      <c r="A5" s="6" t="s">
        <v>3</v>
      </c>
      <c r="B5" s="7"/>
      <c r="C5" s="7"/>
      <c r="D5" s="7"/>
    </row>
    <row r="6" spans="1:4" ht="18" customHeight="1" x14ac:dyDescent="0.2">
      <c r="A6" s="2" t="s">
        <v>4</v>
      </c>
      <c r="B6" s="2" t="s">
        <v>5</v>
      </c>
      <c r="C6" s="3">
        <v>77601598.390000001</v>
      </c>
      <c r="D6" s="3">
        <v>71552792.049999997</v>
      </c>
    </row>
    <row r="7" spans="1:4" ht="18" customHeight="1" x14ac:dyDescent="0.2">
      <c r="A7" s="2" t="s">
        <v>4</v>
      </c>
      <c r="B7" s="2" t="s">
        <v>6</v>
      </c>
      <c r="C7" s="3">
        <v>5796515.3499999996</v>
      </c>
      <c r="D7" s="3">
        <v>12135633.76</v>
      </c>
    </row>
    <row r="8" spans="1:4" ht="18" customHeight="1" x14ac:dyDescent="0.2">
      <c r="A8" s="2" t="s">
        <v>4</v>
      </c>
      <c r="B8" s="2" t="s">
        <v>7</v>
      </c>
      <c r="C8" s="3">
        <v>1856752.87</v>
      </c>
      <c r="D8" s="3">
        <v>1262022.8</v>
      </c>
    </row>
    <row r="9" spans="1:4" ht="18" customHeight="1" x14ac:dyDescent="0.2">
      <c r="A9" s="2" t="s">
        <v>4</v>
      </c>
      <c r="B9" s="2" t="s">
        <v>8</v>
      </c>
      <c r="C9" s="3">
        <v>421995.12</v>
      </c>
      <c r="D9" s="3">
        <v>424711.07</v>
      </c>
    </row>
    <row r="10" spans="1:4" ht="18" customHeight="1" x14ac:dyDescent="0.2">
      <c r="B10" s="2" t="s">
        <v>9</v>
      </c>
      <c r="C10" s="3">
        <v>85676861.730000004</v>
      </c>
      <c r="D10" s="3">
        <v>85375159.680000007</v>
      </c>
    </row>
    <row r="11" spans="1:4" ht="18" customHeight="1" x14ac:dyDescent="0.2">
      <c r="A11" s="6" t="s">
        <v>10</v>
      </c>
      <c r="B11" s="7"/>
      <c r="C11" s="7"/>
      <c r="D11" s="7"/>
    </row>
    <row r="12" spans="1:4" ht="18" customHeight="1" x14ac:dyDescent="0.2">
      <c r="A12" s="2" t="s">
        <v>4</v>
      </c>
      <c r="B12" s="2" t="s">
        <v>11</v>
      </c>
      <c r="C12" s="3">
        <v>6064317.9100000001</v>
      </c>
      <c r="D12" s="3">
        <v>4322142.29</v>
      </c>
    </row>
    <row r="13" spans="1:4" ht="18" customHeight="1" x14ac:dyDescent="0.2">
      <c r="A13" s="2" t="s">
        <v>4</v>
      </c>
      <c r="B13" s="2" t="s">
        <v>12</v>
      </c>
      <c r="C13" s="3">
        <v>2998237.29</v>
      </c>
      <c r="D13" s="3">
        <v>2872616.07</v>
      </c>
    </row>
    <row r="14" spans="1:4" ht="18" customHeight="1" x14ac:dyDescent="0.2">
      <c r="A14" s="2" t="s">
        <v>4</v>
      </c>
      <c r="B14" s="2" t="s">
        <v>13</v>
      </c>
      <c r="C14" s="3">
        <v>1006011.24</v>
      </c>
      <c r="D14" s="3">
        <v>0</v>
      </c>
    </row>
    <row r="15" spans="1:4" ht="18" customHeight="1" x14ac:dyDescent="0.2">
      <c r="A15" s="2" t="s">
        <v>4</v>
      </c>
      <c r="B15" s="2" t="s">
        <v>14</v>
      </c>
      <c r="C15" s="3">
        <v>0</v>
      </c>
      <c r="D15" s="3">
        <v>2495895.7799999998</v>
      </c>
    </row>
    <row r="16" spans="1:4" ht="18" customHeight="1" x14ac:dyDescent="0.2">
      <c r="B16" s="2" t="s">
        <v>15</v>
      </c>
      <c r="C16" s="3">
        <v>10068566.439999999</v>
      </c>
      <c r="D16" s="3">
        <v>9690654.1400000006</v>
      </c>
    </row>
    <row r="17" spans="1:4" ht="18" customHeight="1" x14ac:dyDescent="0.2">
      <c r="A17" s="6" t="s">
        <v>16</v>
      </c>
      <c r="B17" s="7"/>
      <c r="C17" s="7"/>
      <c r="D17" s="7"/>
    </row>
    <row r="18" spans="1:4" ht="18" customHeight="1" x14ac:dyDescent="0.2">
      <c r="A18" s="2" t="s">
        <v>4</v>
      </c>
      <c r="B18" s="2" t="s">
        <v>17</v>
      </c>
      <c r="C18" s="3">
        <v>5940946.2599999998</v>
      </c>
      <c r="D18" s="3">
        <v>6661187.4100000001</v>
      </c>
    </row>
    <row r="19" spans="1:4" ht="18" customHeight="1" x14ac:dyDescent="0.2">
      <c r="A19" s="2" t="s">
        <v>4</v>
      </c>
      <c r="B19" s="2" t="s">
        <v>18</v>
      </c>
      <c r="C19" s="3">
        <v>600546</v>
      </c>
      <c r="D19" s="3">
        <v>605000</v>
      </c>
    </row>
    <row r="20" spans="1:4" ht="18" customHeight="1" x14ac:dyDescent="0.2">
      <c r="A20" s="2" t="s">
        <v>4</v>
      </c>
      <c r="B20" s="2" t="s">
        <v>19</v>
      </c>
      <c r="C20" s="3">
        <v>513525.51</v>
      </c>
      <c r="D20" s="3">
        <v>523679.14</v>
      </c>
    </row>
    <row r="21" spans="1:4" ht="18" customHeight="1" x14ac:dyDescent="0.2">
      <c r="B21" s="2" t="s">
        <v>20</v>
      </c>
      <c r="C21" s="3">
        <v>7055017.7699999996</v>
      </c>
      <c r="D21" s="3">
        <v>7789866.5499999998</v>
      </c>
    </row>
    <row r="22" spans="1:4" ht="18" customHeight="1" x14ac:dyDescent="0.2">
      <c r="A22" s="6" t="s">
        <v>21</v>
      </c>
      <c r="B22" s="7"/>
      <c r="C22" s="7"/>
      <c r="D22" s="7"/>
    </row>
    <row r="23" spans="1:4" ht="18" customHeight="1" x14ac:dyDescent="0.2">
      <c r="A23" s="2" t="s">
        <v>4</v>
      </c>
      <c r="B23" s="2" t="s">
        <v>22</v>
      </c>
      <c r="C23" s="3">
        <v>-400712.52</v>
      </c>
      <c r="D23" s="3">
        <v>-334228.8</v>
      </c>
    </row>
    <row r="24" spans="1:4" ht="18" customHeight="1" x14ac:dyDescent="0.2">
      <c r="A24" s="2" t="s">
        <v>4</v>
      </c>
      <c r="B24" s="2" t="s">
        <v>23</v>
      </c>
      <c r="C24" s="3">
        <v>5434140.2599999998</v>
      </c>
      <c r="D24" s="3">
        <v>5434140.2599999998</v>
      </c>
    </row>
    <row r="25" spans="1:4" ht="18" customHeight="1" x14ac:dyDescent="0.2">
      <c r="A25" s="2" t="s">
        <v>4</v>
      </c>
      <c r="B25" s="2" t="s">
        <v>24</v>
      </c>
      <c r="C25" s="3">
        <v>88700931.829999998</v>
      </c>
      <c r="D25" s="3">
        <v>79322256.420000002</v>
      </c>
    </row>
    <row r="26" spans="1:4" ht="18" customHeight="1" x14ac:dyDescent="0.2">
      <c r="A26" s="2" t="s">
        <v>4</v>
      </c>
      <c r="B26" s="2" t="s">
        <v>25</v>
      </c>
      <c r="C26" s="3">
        <v>182349859.91</v>
      </c>
      <c r="D26" s="3">
        <v>178233499.06</v>
      </c>
    </row>
    <row r="27" spans="1:4" ht="18" customHeight="1" x14ac:dyDescent="0.2">
      <c r="A27" s="2" t="s">
        <v>4</v>
      </c>
      <c r="B27" s="2" t="s">
        <v>26</v>
      </c>
      <c r="C27" s="3">
        <v>520275660</v>
      </c>
      <c r="D27" s="3">
        <v>514493301.69999999</v>
      </c>
    </row>
    <row r="28" spans="1:4" ht="18" customHeight="1" x14ac:dyDescent="0.2">
      <c r="A28" s="2" t="s">
        <v>4</v>
      </c>
      <c r="B28" s="2" t="s">
        <v>27</v>
      </c>
      <c r="C28" s="3">
        <v>104215313.73999999</v>
      </c>
      <c r="D28" s="3">
        <v>96509713.530000001</v>
      </c>
    </row>
    <row r="29" spans="1:4" ht="18" customHeight="1" x14ac:dyDescent="0.2">
      <c r="A29" s="2" t="s">
        <v>4</v>
      </c>
      <c r="B29" s="2" t="s">
        <v>28</v>
      </c>
      <c r="C29" s="3">
        <v>-305731892.13999999</v>
      </c>
      <c r="D29" s="3">
        <v>-284668800.44</v>
      </c>
    </row>
    <row r="30" spans="1:4" ht="18" customHeight="1" x14ac:dyDescent="0.2">
      <c r="B30" s="2" t="s">
        <v>29</v>
      </c>
      <c r="C30" s="3">
        <v>594843301.08000004</v>
      </c>
      <c r="D30" s="3">
        <v>588989881.73000002</v>
      </c>
    </row>
    <row r="31" spans="1:4" ht="18" customHeight="1" x14ac:dyDescent="0.2">
      <c r="B31" s="2" t="s">
        <v>30</v>
      </c>
      <c r="C31" s="3">
        <v>697643747.01999998</v>
      </c>
      <c r="D31" s="3">
        <v>691845562.10000002</v>
      </c>
    </row>
    <row r="32" spans="1:4" ht="18" customHeight="1" x14ac:dyDescent="0.2">
      <c r="A32" s="6" t="s">
        <v>31</v>
      </c>
      <c r="B32" s="7"/>
      <c r="C32" s="7"/>
      <c r="D32" s="7"/>
    </row>
    <row r="33" spans="1:4" ht="18" customHeight="1" x14ac:dyDescent="0.2">
      <c r="A33" s="2" t="s">
        <v>4</v>
      </c>
      <c r="B33" s="2" t="s">
        <v>32</v>
      </c>
      <c r="C33" s="3">
        <v>7807225.6100000003</v>
      </c>
      <c r="D33" s="3">
        <v>9893779.2599999998</v>
      </c>
    </row>
    <row r="34" spans="1:4" ht="18" customHeight="1" x14ac:dyDescent="0.2">
      <c r="A34" s="2" t="s">
        <v>4</v>
      </c>
      <c r="B34" s="2" t="s">
        <v>33</v>
      </c>
      <c r="C34" s="3">
        <v>2890610</v>
      </c>
      <c r="D34" s="3">
        <v>5550859</v>
      </c>
    </row>
    <row r="35" spans="1:4" ht="18" customHeight="1" x14ac:dyDescent="0.2">
      <c r="A35" s="2" t="s">
        <v>4</v>
      </c>
      <c r="B35" s="2" t="s">
        <v>34</v>
      </c>
      <c r="C35" s="3">
        <v>3136433</v>
      </c>
      <c r="D35" s="3">
        <v>3136433</v>
      </c>
    </row>
    <row r="36" spans="1:4" ht="18" customHeight="1" x14ac:dyDescent="0.2">
      <c r="B36" s="2" t="s">
        <v>35</v>
      </c>
      <c r="C36" s="3">
        <v>13834268.609999999</v>
      </c>
      <c r="D36" s="3">
        <v>18581071.260000002</v>
      </c>
    </row>
    <row r="37" spans="1:4" ht="18" customHeight="1" thickBot="1" x14ac:dyDescent="0.25">
      <c r="B37" s="2" t="s">
        <v>36</v>
      </c>
      <c r="C37" s="8">
        <v>711478015.63</v>
      </c>
      <c r="D37" s="8">
        <v>710426633.36000001</v>
      </c>
    </row>
    <row r="38" spans="1:4" ht="12.75" customHeight="1" thickTop="1" x14ac:dyDescent="0.2"/>
  </sheetData>
  <mergeCells count="8">
    <mergeCell ref="A17:D17"/>
    <mergeCell ref="A22:D22"/>
    <mergeCell ref="A32:D32"/>
    <mergeCell ref="A1:D1"/>
    <mergeCell ref="A2:D2"/>
    <mergeCell ref="A3:D3"/>
    <mergeCell ref="A5:D5"/>
    <mergeCell ref="A11:D11"/>
  </mergeCell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workbookViewId="0">
      <selection activeCell="B40" sqref="B40"/>
    </sheetView>
  </sheetViews>
  <sheetFormatPr defaultRowHeight="12.75" customHeight="1" x14ac:dyDescent="0.2"/>
  <cols>
    <col min="1" max="1" width="4.85546875" bestFit="1" customWidth="1"/>
    <col min="2" max="2" width="64.42578125" bestFit="1" customWidth="1"/>
    <col min="3" max="4" width="15" bestFit="1" customWidth="1"/>
  </cols>
  <sheetData>
    <row r="1" spans="1:4" ht="18" customHeight="1" x14ac:dyDescent="0.2">
      <c r="A1" s="4" t="s">
        <v>0</v>
      </c>
      <c r="B1" s="5"/>
      <c r="C1" s="5"/>
      <c r="D1" s="5"/>
    </row>
    <row r="2" spans="1:4" ht="18" customHeight="1" x14ac:dyDescent="0.2">
      <c r="A2" s="4" t="s">
        <v>1</v>
      </c>
      <c r="B2" s="5"/>
      <c r="C2" s="5"/>
      <c r="D2" s="5"/>
    </row>
    <row r="3" spans="1:4" ht="18" customHeight="1" x14ac:dyDescent="0.2">
      <c r="A3" s="4" t="s">
        <v>37</v>
      </c>
      <c r="B3" s="5"/>
      <c r="C3" s="5"/>
      <c r="D3" s="5"/>
    </row>
    <row r="4" spans="1:4" ht="18" customHeight="1" x14ac:dyDescent="0.2">
      <c r="C4" s="1">
        <v>2025</v>
      </c>
      <c r="D4" s="1">
        <v>2024</v>
      </c>
    </row>
    <row r="5" spans="1:4" ht="18" customHeight="1" x14ac:dyDescent="0.2">
      <c r="A5" s="6" t="s">
        <v>38</v>
      </c>
      <c r="B5" s="7"/>
      <c r="C5" s="7"/>
      <c r="D5" s="7"/>
    </row>
    <row r="6" spans="1:4" ht="18" customHeight="1" x14ac:dyDescent="0.2">
      <c r="A6" s="2" t="s">
        <v>4</v>
      </c>
      <c r="B6" s="2" t="s">
        <v>39</v>
      </c>
      <c r="C6" s="3">
        <v>267377.8</v>
      </c>
      <c r="D6" s="3">
        <v>222949.01</v>
      </c>
    </row>
    <row r="7" spans="1:4" ht="18" customHeight="1" x14ac:dyDescent="0.2">
      <c r="A7" s="2" t="s">
        <v>4</v>
      </c>
      <c r="B7" s="2" t="s">
        <v>40</v>
      </c>
      <c r="C7" s="3">
        <v>570332.23</v>
      </c>
      <c r="D7" s="3">
        <v>548626.78</v>
      </c>
    </row>
    <row r="8" spans="1:4" ht="18" customHeight="1" x14ac:dyDescent="0.2">
      <c r="A8" s="2" t="s">
        <v>4</v>
      </c>
      <c r="B8" s="2" t="s">
        <v>41</v>
      </c>
      <c r="C8" s="3">
        <v>1708102.39</v>
      </c>
      <c r="D8" s="3">
        <v>1431616.13</v>
      </c>
    </row>
    <row r="9" spans="1:4" ht="18" customHeight="1" x14ac:dyDescent="0.2">
      <c r="A9" s="2" t="s">
        <v>4</v>
      </c>
      <c r="B9" s="2" t="s">
        <v>42</v>
      </c>
      <c r="C9" s="3">
        <v>1162170.57</v>
      </c>
      <c r="D9" s="3">
        <v>1127688.07</v>
      </c>
    </row>
    <row r="10" spans="1:4" ht="18" customHeight="1" x14ac:dyDescent="0.2">
      <c r="A10" s="2" t="s">
        <v>4</v>
      </c>
      <c r="B10" s="2" t="s">
        <v>43</v>
      </c>
      <c r="C10" s="3">
        <v>85698.49</v>
      </c>
      <c r="D10" s="3">
        <v>159919.01999999999</v>
      </c>
    </row>
    <row r="11" spans="1:4" ht="18" customHeight="1" x14ac:dyDescent="0.2">
      <c r="A11" s="2" t="s">
        <v>4</v>
      </c>
      <c r="B11" s="2" t="s">
        <v>44</v>
      </c>
      <c r="C11" s="3">
        <v>1360864.64</v>
      </c>
      <c r="D11" s="3">
        <v>1282580.47</v>
      </c>
    </row>
    <row r="12" spans="1:4" ht="18" customHeight="1" x14ac:dyDescent="0.2">
      <c r="A12" s="2" t="s">
        <v>4</v>
      </c>
      <c r="B12" s="2" t="s">
        <v>45</v>
      </c>
      <c r="C12" s="3">
        <v>1898520.22</v>
      </c>
      <c r="D12" s="3">
        <v>2519568.37</v>
      </c>
    </row>
    <row r="13" spans="1:4" ht="18" customHeight="1" x14ac:dyDescent="0.2">
      <c r="A13" s="2" t="s">
        <v>4</v>
      </c>
      <c r="B13" s="2" t="s">
        <v>46</v>
      </c>
      <c r="C13" s="3">
        <v>3023846.15</v>
      </c>
      <c r="D13" s="3">
        <v>2746168.79</v>
      </c>
    </row>
    <row r="14" spans="1:4" ht="18" customHeight="1" x14ac:dyDescent="0.2">
      <c r="A14" s="2"/>
      <c r="B14" s="2" t="s">
        <v>63</v>
      </c>
      <c r="C14" s="3">
        <v>15833700</v>
      </c>
      <c r="D14" s="3">
        <v>14437520</v>
      </c>
    </row>
    <row r="15" spans="1:4" ht="18" customHeight="1" x14ac:dyDescent="0.2">
      <c r="B15" s="2" t="s">
        <v>47</v>
      </c>
      <c r="C15" s="3">
        <f>SUM(C6:C14)</f>
        <v>25910612.490000002</v>
      </c>
      <c r="D15" s="3">
        <f>SUM(D6:D14)</f>
        <v>24476636.640000001</v>
      </c>
    </row>
    <row r="16" spans="1:4" ht="18" customHeight="1" x14ac:dyDescent="0.2">
      <c r="A16" s="6" t="s">
        <v>48</v>
      </c>
      <c r="B16" s="7"/>
      <c r="C16" s="7"/>
      <c r="D16" s="7"/>
    </row>
    <row r="17" spans="1:4" ht="18" customHeight="1" x14ac:dyDescent="0.2">
      <c r="A17" s="2" t="s">
        <v>4</v>
      </c>
      <c r="B17" s="2" t="s">
        <v>49</v>
      </c>
      <c r="C17" s="3">
        <f>413819924.22-C14</f>
        <v>397986224.22000003</v>
      </c>
      <c r="D17" s="3">
        <f>416158175.82-D14</f>
        <v>401720655.81999999</v>
      </c>
    </row>
    <row r="18" spans="1:4" ht="18" customHeight="1" x14ac:dyDescent="0.2">
      <c r="A18" s="2" t="s">
        <v>4</v>
      </c>
      <c r="B18" s="2" t="s">
        <v>50</v>
      </c>
      <c r="C18" s="3">
        <v>16378805</v>
      </c>
      <c r="D18" s="3">
        <v>19405717</v>
      </c>
    </row>
    <row r="19" spans="1:4" ht="18" customHeight="1" x14ac:dyDescent="0.2">
      <c r="A19" s="2" t="s">
        <v>4</v>
      </c>
      <c r="B19" s="2" t="s">
        <v>51</v>
      </c>
      <c r="C19" s="3">
        <v>6607750</v>
      </c>
      <c r="D19" s="3">
        <v>6607750</v>
      </c>
    </row>
    <row r="20" spans="1:4" ht="18" customHeight="1" x14ac:dyDescent="0.2">
      <c r="B20" s="2" t="s">
        <v>52</v>
      </c>
      <c r="C20" s="3">
        <f>SUM(C17:C19)</f>
        <v>420972779.22000003</v>
      </c>
      <c r="D20" s="3">
        <f>SUM(D17:D19)</f>
        <v>427734122.81999999</v>
      </c>
    </row>
    <row r="21" spans="1:4" ht="18" customHeight="1" x14ac:dyDescent="0.2">
      <c r="B21" s="2" t="s">
        <v>53</v>
      </c>
      <c r="C21" s="3">
        <f>+C20+C15</f>
        <v>446883391.71000004</v>
      </c>
      <c r="D21" s="3">
        <f>+D20+D15</f>
        <v>452210759.45999998</v>
      </c>
    </row>
    <row r="22" spans="1:4" ht="18" customHeight="1" x14ac:dyDescent="0.2">
      <c r="A22" s="6" t="s">
        <v>54</v>
      </c>
      <c r="B22" s="7"/>
      <c r="C22" s="7"/>
      <c r="D22" s="7"/>
    </row>
    <row r="23" spans="1:4" ht="18" customHeight="1" x14ac:dyDescent="0.2">
      <c r="A23" s="2" t="s">
        <v>4</v>
      </c>
      <c r="B23" s="2" t="s">
        <v>55</v>
      </c>
      <c r="C23" s="3">
        <v>-828964</v>
      </c>
      <c r="D23" s="3">
        <v>676650</v>
      </c>
    </row>
    <row r="24" spans="1:4" ht="18" customHeight="1" x14ac:dyDescent="0.2">
      <c r="A24" s="2" t="s">
        <v>4</v>
      </c>
      <c r="B24" s="2" t="s">
        <v>56</v>
      </c>
      <c r="C24" s="3">
        <v>2613019</v>
      </c>
      <c r="D24" s="3">
        <v>2613019</v>
      </c>
    </row>
    <row r="25" spans="1:4" ht="18" customHeight="1" x14ac:dyDescent="0.2">
      <c r="B25" s="2" t="s">
        <v>57</v>
      </c>
      <c r="C25" s="3">
        <v>1784055</v>
      </c>
      <c r="D25" s="3">
        <v>3289669</v>
      </c>
    </row>
    <row r="26" spans="1:4" ht="18" customHeight="1" x14ac:dyDescent="0.2">
      <c r="A26" s="6" t="s">
        <v>58</v>
      </c>
      <c r="B26" s="7"/>
      <c r="C26" s="7"/>
      <c r="D26" s="7"/>
    </row>
    <row r="27" spans="1:4" ht="18" customHeight="1" x14ac:dyDescent="0.2">
      <c r="A27" s="2" t="s">
        <v>4</v>
      </c>
      <c r="B27" s="2" t="s">
        <v>59</v>
      </c>
      <c r="C27" s="3">
        <v>7814618</v>
      </c>
      <c r="D27" s="3">
        <v>6966658</v>
      </c>
    </row>
    <row r="28" spans="1:4" ht="18" customHeight="1" x14ac:dyDescent="0.2">
      <c r="A28" s="2" t="s">
        <v>4</v>
      </c>
      <c r="B28" s="2" t="s">
        <v>60</v>
      </c>
      <c r="C28" s="3">
        <v>189346153</v>
      </c>
      <c r="D28" s="3">
        <v>185426237</v>
      </c>
    </row>
    <row r="29" spans="1:4" ht="18" customHeight="1" x14ac:dyDescent="0.2">
      <c r="A29" s="2"/>
      <c r="B29" s="2" t="s">
        <v>64</v>
      </c>
      <c r="C29" s="3">
        <v>65649798</v>
      </c>
      <c r="D29" s="3">
        <v>62533310</v>
      </c>
    </row>
    <row r="30" spans="1:4" ht="18" customHeight="1" x14ac:dyDescent="0.2">
      <c r="B30" s="2" t="s">
        <v>61</v>
      </c>
      <c r="C30" s="3">
        <f>SUM(C27:C29)</f>
        <v>262810569</v>
      </c>
      <c r="D30" s="3">
        <f>SUM(D27:D29)</f>
        <v>254926205</v>
      </c>
    </row>
    <row r="31" spans="1:4" ht="18" customHeight="1" thickBot="1" x14ac:dyDescent="0.25">
      <c r="B31" s="2" t="s">
        <v>62</v>
      </c>
      <c r="C31" s="8">
        <f>+C30+C25+C21</f>
        <v>711478015.71000004</v>
      </c>
      <c r="D31" s="8">
        <f>+D30+D25+D21</f>
        <v>710426633.46000004</v>
      </c>
    </row>
    <row r="32" spans="1:4" ht="12.75" customHeight="1" thickTop="1" x14ac:dyDescent="0.2"/>
  </sheetData>
  <mergeCells count="7">
    <mergeCell ref="A22:D22"/>
    <mergeCell ref="A26:D26"/>
    <mergeCell ref="A1:D1"/>
    <mergeCell ref="A2:D2"/>
    <mergeCell ref="A3:D3"/>
    <mergeCell ref="A5:D5"/>
    <mergeCell ref="A16:D16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Page1_1</vt:lpstr>
      <vt:lpstr>Page1_2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Tillman</dc:creator>
  <cp:lastModifiedBy>Angie Tillman</cp:lastModifiedBy>
  <cp:lastPrinted>2025-02-14T22:17:33Z</cp:lastPrinted>
  <dcterms:created xsi:type="dcterms:W3CDTF">2025-02-14T22:08:18Z</dcterms:created>
  <dcterms:modified xsi:type="dcterms:W3CDTF">2025-02-14T22:17:36Z</dcterms:modified>
</cp:coreProperties>
</file>